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Бюджет!#REF!</definedName>
    <definedName name="LAST_CELL" localSheetId="0">Бюджет!#REF!</definedName>
    <definedName name="SIGN" localSheetId="0">Бюджет!$A$14:$F$15</definedName>
    <definedName name="_xlnm.Print_Titles" localSheetId="0">Бюджет!$5:$5</definedName>
    <definedName name="_xlnm.Print_Area" localSheetId="0">Бюджет!$A$1:$E$106</definedName>
  </definedNames>
  <calcPr calcId="124519"/>
</workbook>
</file>

<file path=xl/calcChain.xml><?xml version="1.0" encoding="utf-8"?>
<calcChain xmlns="http://schemas.openxmlformats.org/spreadsheetml/2006/main">
  <c r="E34" i="1"/>
  <c r="F81"/>
  <c r="F76"/>
  <c r="E7"/>
  <c r="E20"/>
  <c r="E8"/>
  <c r="E106" l="1"/>
</calcChain>
</file>

<file path=xl/sharedStrings.xml><?xml version="1.0" encoding="utf-8"?>
<sst xmlns="http://schemas.openxmlformats.org/spreadsheetml/2006/main" count="386" uniqueCount="201">
  <si>
    <t>Финансовое управление администрации Чебаркульского городского округа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</si>
  <si>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</si>
  <si>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</si>
  <si>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</si>
  <si>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</si>
  <si>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</si>
  <si>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</si>
  <si>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</si>
  <si>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</si>
  <si>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администрации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</si>
  <si>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</si>
  <si>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</si>
  <si>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</si>
  <si>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</si>
  <si>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</si>
  <si>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</si>
  <si>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</si>
  <si>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</si>
  <si>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</si>
  <si>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</si>
  <si>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</si>
  <si>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</si>
  <si>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</si>
  <si>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</si>
  <si>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</si>
  <si>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</si>
  <si>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</si>
  <si>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</si>
  <si>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</si>
  <si>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</si>
  <si>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</si>
  <si>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</si>
  <si>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</si>
  <si>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</si>
  <si>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</si>
  <si>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</si>
  <si>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</si>
  <si>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</si>
  <si>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</si>
  <si>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</si>
  <si>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</si>
  <si>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</si>
  <si>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</si>
  <si>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</si>
  <si>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018</t>
  </si>
  <si>
    <t>Субвенция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</si>
  <si>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</si>
  <si>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</si>
  <si>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</si>
  <si>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</si>
  <si>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</si>
  <si>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</si>
  <si>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</si>
  <si>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</si>
  <si>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</si>
  <si>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</si>
  <si>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</si>
  <si>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</si>
  <si>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</si>
  <si>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</si>
  <si>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</si>
  <si>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</si>
  <si>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</si>
  <si>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</si>
  <si>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</si>
  <si>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</si>
  <si>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</si>
  <si>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</si>
  <si>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</si>
  <si>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</si>
  <si>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</si>
  <si>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</si>
  <si>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040</t>
  </si>
  <si>
    <t>043</t>
  </si>
  <si>
    <t>Субсидии на организацию и осуществление мероприятий по работе с детьми и молодежью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</si>
  <si>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</si>
  <si>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</si>
  <si>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055</t>
  </si>
  <si>
    <t>Субвенция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</si>
  <si>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068</t>
  </si>
  <si>
    <t>Субсидии на организацию профильных смен для детей, состоящих на профилактическом учете</t>
  </si>
  <si>
    <t>069</t>
  </si>
  <si>
    <t>Субсидии на организацию отдыха детей в каникулярное время</t>
  </si>
  <si>
    <t>071</t>
  </si>
  <si>
    <t>Субсидии на проведение ремонтных работ по замене оконных блоков в муниципальных общеобразовательных организациях</t>
  </si>
  <si>
    <t>073</t>
  </si>
  <si>
    <t>Субсидия на проведение капитального ремонта зданий и сооружений муниципальных организаций отдыха и оздоровления детей</t>
  </si>
  <si>
    <t>075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</si>
  <si>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</si>
  <si>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077</t>
  </si>
  <si>
    <t>Субсидия на 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</si>
  <si>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080</t>
  </si>
  <si>
    <t>445</t>
  </si>
  <si>
    <t>Управление по физической культуре и спорту администрации Чебаркульского  городского округа</t>
  </si>
  <si>
    <t>082</t>
  </si>
  <si>
    <t>083</t>
  </si>
  <si>
    <t>084</t>
  </si>
  <si>
    <t>Субсидия на приобретение спортивного инвентаря и оборудования для физкультурно-спортивных организаций</t>
  </si>
  <si>
    <t>086</t>
  </si>
  <si>
    <t>Субсидии на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</si>
  <si>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090</t>
  </si>
  <si>
    <t>Субсидии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</si>
  <si>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443</t>
  </si>
  <si>
    <t>Управление культуры администрации Чебаркульского городского округа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</si>
  <si>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</si>
  <si>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</si>
  <si>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</si>
  <si>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</si>
  <si>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</si>
  <si>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</si>
  <si>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</si>
  <si>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</si>
  <si>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</si>
  <si>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155</t>
  </si>
  <si>
    <t>Субсидия на 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</si>
  <si>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</si>
  <si>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</si>
  <si>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</si>
  <si>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244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</si>
  <si>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</si>
  <si>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</si>
  <si>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450</t>
  </si>
  <si>
    <t>783</t>
  </si>
  <si>
    <t>Субвенция на государственную регистрацию актов гражданского состояния</t>
  </si>
  <si>
    <t>887</t>
  </si>
  <si>
    <t>Субвенции на оплату жилищно-коммунальных услуг отдельным категориям граждан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</si>
  <si>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</si>
  <si>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</si>
  <si>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</si>
  <si>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</si>
  <si>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</si>
  <si>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</si>
  <si>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094</t>
  </si>
  <si>
    <t>Субвенция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</si>
  <si>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рублей</t>
  </si>
  <si>
    <t>ИТОГО</t>
  </si>
  <si>
    <t>021</t>
  </si>
  <si>
    <t xml:space="preserve">370 </t>
  </si>
  <si>
    <t>Субвенции местным бюджетам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</si>
  <si>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2023 год</t>
  </si>
  <si>
    <t>087</t>
  </si>
  <si>
    <t>Субсидии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</si>
  <si>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067</t>
  </si>
  <si>
    <t>066</t>
  </si>
  <si>
    <t>133</t>
  </si>
  <si>
    <t>049</t>
  </si>
  <si>
    <t>177</t>
  </si>
  <si>
    <t>Субсидии местным бюджетам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</si>
  <si>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176</t>
  </si>
  <si>
    <t>Субсидии местным бюджетам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</si>
  <si>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>088</t>
  </si>
  <si>
    <t>Субвенция на реализацию переданных государствнных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</si>
  <si>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Межбюджетные трансферты, получаемые Чебаркульским городским округом из областного бюджета, 
на  2023 год</t>
  </si>
  <si>
    <t xml:space="preserve">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</t>
  </si>
  <si>
    <t>Субсидия на оплату услуг специалистов по организации физкультурно-оздоровительной и спортивно-массовой работы с детьми и молодежью в возрасте от 6 до 29 лет</t>
  </si>
  <si>
    <t>Субсидии местным бюджетам на оплату услуг специалистов по организации «Плавание для всех»</t>
  </si>
  <si>
    <t>Субсидии местным бюджетам на выплату заработной платы тренерам, дополнительно привлеченнным к работе в сельской местности и малых городах Челябинской области с населением до 50 тысяч человек</t>
  </si>
  <si>
    <t>Субсидия на оплату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</si>
  <si>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>Субсидии местным бюджетам на строительство (реконструкцию) объектов водоснаюжения, водоотведения и (или) теплоснабжения в рамках реализации проектов по развитию территорий</t>
  </si>
  <si>
    <t>134</t>
  </si>
  <si>
    <t>138</t>
  </si>
  <si>
    <t>Субвенция на 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электронных реестров для зачисления денежных средств на счета физических лиц, открытых в кредитных организациях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</si>
  <si>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</si>
  <si>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</si>
  <si>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460</t>
  </si>
  <si>
    <t>666</t>
  </si>
  <si>
    <t>Субсидии на предоставление молодым семьям-участникам подпрограммы социальных выплат на приобретение (строительство) жилья</t>
  </si>
  <si>
    <t>Субсидии на оплату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</si>
  <si>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>Субсидия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</t>
  </si>
  <si>
    <t xml:space="preserve">Субсидия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 </t>
  </si>
  <si>
    <t xml:space="preserve">Иные межбюджетные трансферты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</si>
  <si>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Субсидии местным бюджетам на организацию регулярных перевозок пассажиров и багажа автомобильным транспортом по муниципальным маршрутам и регулярных перевозок по регулируемым тарифам</t>
  </si>
  <si>
    <t>041</t>
  </si>
  <si>
    <t>Иные межбюджетные трансферты на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</si>
  <si>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050</t>
  </si>
  <si>
    <t>Субсидия на строительство и реконструкцию автомобильных дорог общего пользования местного значения</t>
  </si>
  <si>
    <t>135</t>
  </si>
  <si>
    <t>Субсидии на модернизацию систем коммунальной инфраструктуры (средства государственных внебюджетных фондов и государственных организаций и (или) корпораций)</t>
  </si>
  <si>
    <t>136</t>
  </si>
  <si>
    <t>Субсидии на модернизацию систем коммунальной инфраструктуры за счет средств областного бюджета</t>
  </si>
  <si>
    <t>150</t>
  </si>
  <si>
    <t>Дотация, по распоряжению Правительства Челябинской области от 04.07.2023 № 590-рп (заработная плата Отделу ЗАГС) )</t>
  </si>
  <si>
    <t>160</t>
  </si>
  <si>
    <t>Поощрение муниципальных управленческих команд в Челябинской области</t>
  </si>
  <si>
    <t>162</t>
  </si>
  <si>
    <t>Иные межбюджетные трансферты местным бюджетам на приобретение средств криптографической защиты информации либо обновлнение установленных средств криптографической защиты информации и органах социальной защиты населения муниципальных образзований Челябинской области</t>
  </si>
  <si>
    <t>163</t>
  </si>
  <si>
    <t>Иные межбюджетные трансферты на цифровизация деятельности органов социальной защиты населения муниципальных образований Челябинской области</t>
  </si>
  <si>
    <t>164</t>
  </si>
  <si>
    <t>Иные межбюджетные трансферты на оказание поддержки садоводческим некоммерческим товариществам</t>
  </si>
  <si>
    <t>166</t>
  </si>
  <si>
    <t>Дотация на сбалансированность по РПЧО от 04.07.2023 №595-рп (заработная плата водителям в школах)</t>
  </si>
  <si>
    <t>245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</si>
  <si>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</si>
  <si>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777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</si>
  <si>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догорам найма специализированных жилых помещений</t>
  </si>
  <si>
    <t>Иные дотации на стимулирование увеличения численности самозанятых граждан и поступлений налога на профессиональный доход</t>
  </si>
  <si>
    <t>Иные дотации на поддержку мер по обеспечению сбалансированности местных бюджетов</t>
  </si>
  <si>
    <t>Дотация, по распоряжению Правительства Челябинской области от 28.09.2023 № 896-рп (погашение задолженности за ТЭР)</t>
  </si>
  <si>
    <t>153</t>
  </si>
  <si>
    <t>Приложение 7
к решению Собрания депутатов
Чебаркульского городского округа
    от 26.12.2023 г. №  631       
Приложение 8
к решению Собрания депутатов
Чебаркульского городского округа
от 20.12.2022 г. №  436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</si>
</sst>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4" borderId="0" xfId="0" applyFill="1"/>
    <xf numFmtId="4" fontId="4" fillId="4" borderId="0" xfId="0" applyNumberFormat="1" applyFont="1" applyFill="1"/>
    <xf numFmtId="4" fontId="0" fillId="4" borderId="0" xfId="0" applyNumberFormat="1" applyFill="1"/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 applyProtection="1"/>
    <xf numFmtId="0" fontId="3" fillId="2" borderId="0" xfId="0" applyFont="1" applyFill="1" applyBorder="1" applyAlignment="1" applyProtection="1"/>
    <xf numFmtId="2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center" wrapText="1"/>
    </xf>
    <xf numFmtId="165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7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left" vertical="center" wrapText="1"/>
    </xf>
    <xf numFmtId="165" fontId="3" fillId="2" borderId="6" xfId="0" applyNumberFormat="1" applyFont="1" applyFill="1" applyBorder="1" applyAlignment="1" applyProtection="1">
      <alignment horizontal="left" vertical="center" wrapText="1"/>
    </xf>
    <xf numFmtId="165" fontId="3" fillId="2" borderId="7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165" fontId="3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06"/>
  <sheetViews>
    <sheetView showGridLines="0" tabSelected="1" view="pageBreakPreview" topLeftCell="A97" zoomScale="80" zoomScaleSheetLayoutView="80" workbookViewId="0">
      <selection activeCell="K7" sqref="K7"/>
    </sheetView>
  </sheetViews>
  <sheetFormatPr defaultRowHeight="12.75"/>
  <cols>
    <col min="1" max="1" width="7.85546875" customWidth="1"/>
    <col min="2" max="2" width="57.42578125" customWidth="1"/>
    <col min="3" max="3" width="8.85546875" style="6" customWidth="1"/>
    <col min="4" max="4" width="30.7109375" style="6" customWidth="1"/>
    <col min="5" max="5" width="13.85546875" style="6" customWidth="1"/>
    <col min="6" max="6" width="17.42578125" customWidth="1"/>
  </cols>
  <sheetData>
    <row r="1" spans="1:11" ht="107.25" customHeight="1">
      <c r="A1" s="32"/>
      <c r="B1" s="33"/>
      <c r="C1" s="43" t="s">
        <v>200</v>
      </c>
      <c r="D1" s="43"/>
      <c r="E1" s="43"/>
      <c r="F1" s="33"/>
    </row>
    <row r="2" spans="1:11" ht="28.5" customHeight="1">
      <c r="A2" s="39" t="s">
        <v>152</v>
      </c>
      <c r="B2" s="39"/>
      <c r="C2" s="39"/>
      <c r="D2" s="39"/>
      <c r="E2" s="39"/>
      <c r="F2" s="2"/>
    </row>
    <row r="3" spans="1:11">
      <c r="A3" s="30"/>
      <c r="B3" s="30"/>
      <c r="C3" s="31"/>
      <c r="D3" s="31"/>
      <c r="E3" s="31"/>
      <c r="F3" s="1"/>
    </row>
    <row r="4" spans="1:11">
      <c r="A4" s="27"/>
      <c r="B4" s="27"/>
      <c r="C4" s="28"/>
      <c r="D4" s="28"/>
      <c r="E4" s="29" t="s">
        <v>134</v>
      </c>
      <c r="F4" s="8"/>
    </row>
    <row r="5" spans="1:11" ht="95.25">
      <c r="A5" s="24" t="s">
        <v>128</v>
      </c>
      <c r="B5" s="25" t="s">
        <v>1</v>
      </c>
      <c r="C5" s="24" t="s">
        <v>129</v>
      </c>
      <c r="D5" s="25" t="s">
        <v>130</v>
      </c>
      <c r="E5" s="26" t="s">
        <v>139</v>
      </c>
    </row>
    <row r="6" spans="1:11" s="11" customFormat="1" ht="38.25">
      <c r="A6" s="7"/>
      <c r="B6" s="4" t="s">
        <v>131</v>
      </c>
      <c r="C6" s="3" t="s">
        <v>121</v>
      </c>
      <c r="D6" s="5" t="s">
        <v>0</v>
      </c>
      <c r="E6" s="9">
        <v>58778000</v>
      </c>
    </row>
    <row r="7" spans="1:11" s="11" customFormat="1" ht="38.25">
      <c r="A7" s="7"/>
      <c r="B7" s="4" t="s">
        <v>196</v>
      </c>
      <c r="C7" s="3" t="s">
        <v>121</v>
      </c>
      <c r="D7" s="5" t="s">
        <v>0</v>
      </c>
      <c r="E7" s="9">
        <f>2469000+1163900</f>
        <v>3632900</v>
      </c>
    </row>
    <row r="8" spans="1:11" s="11" customFormat="1" ht="38.25">
      <c r="A8" s="7"/>
      <c r="B8" s="4" t="s">
        <v>197</v>
      </c>
      <c r="C8" s="3" t="s">
        <v>121</v>
      </c>
      <c r="D8" s="5" t="s">
        <v>0</v>
      </c>
      <c r="E8" s="9">
        <f>740100</f>
        <v>740100</v>
      </c>
    </row>
    <row r="9" spans="1:11" s="12" customFormat="1" ht="81.75" customHeight="1">
      <c r="A9" s="15" t="s">
        <v>2</v>
      </c>
      <c r="B9" s="16" t="s">
        <v>3</v>
      </c>
      <c r="C9" s="15" t="s">
        <v>4</v>
      </c>
      <c r="D9" s="17" t="s">
        <v>5</v>
      </c>
      <c r="E9" s="10">
        <v>214206880</v>
      </c>
      <c r="G9" s="21"/>
      <c r="H9" s="21"/>
      <c r="I9" s="21"/>
      <c r="J9" s="21"/>
      <c r="K9" s="19"/>
    </row>
    <row r="10" spans="1:11" s="11" customFormat="1" ht="38.25">
      <c r="A10" s="15" t="s">
        <v>6</v>
      </c>
      <c r="B10" s="16" t="s">
        <v>7</v>
      </c>
      <c r="C10" s="15" t="s">
        <v>8</v>
      </c>
      <c r="D10" s="17" t="s">
        <v>9</v>
      </c>
      <c r="E10" s="10">
        <v>12410710</v>
      </c>
      <c r="G10" s="22"/>
      <c r="H10" s="22"/>
      <c r="I10" s="22"/>
      <c r="J10" s="22"/>
      <c r="K10" s="20"/>
    </row>
    <row r="11" spans="1:11" s="12" customFormat="1" ht="38.25">
      <c r="A11" s="15" t="s">
        <v>10</v>
      </c>
      <c r="B11" s="16" t="s">
        <v>11</v>
      </c>
      <c r="C11" s="15" t="s">
        <v>8</v>
      </c>
      <c r="D11" s="17" t="s">
        <v>9</v>
      </c>
      <c r="E11" s="10">
        <v>23135090</v>
      </c>
      <c r="G11" s="21"/>
      <c r="H11" s="21"/>
      <c r="I11" s="21"/>
      <c r="J11" s="21"/>
      <c r="K11" s="19"/>
    </row>
    <row r="12" spans="1:11" s="12" customFormat="1" ht="51">
      <c r="A12" s="15" t="s">
        <v>12</v>
      </c>
      <c r="B12" s="16" t="s">
        <v>13</v>
      </c>
      <c r="C12" s="15" t="s">
        <v>8</v>
      </c>
      <c r="D12" s="17" t="s">
        <v>9</v>
      </c>
      <c r="E12" s="10">
        <v>35376380</v>
      </c>
      <c r="G12" s="21"/>
      <c r="H12" s="21"/>
      <c r="I12" s="21"/>
      <c r="J12" s="21"/>
      <c r="K12" s="19"/>
    </row>
    <row r="13" spans="1:11" s="12" customFormat="1" ht="38.25">
      <c r="A13" s="15" t="s">
        <v>14</v>
      </c>
      <c r="B13" s="16" t="s">
        <v>15</v>
      </c>
      <c r="C13" s="15" t="s">
        <v>8</v>
      </c>
      <c r="D13" s="17" t="s">
        <v>9</v>
      </c>
      <c r="E13" s="10">
        <v>490300</v>
      </c>
      <c r="G13" s="21"/>
      <c r="H13" s="21"/>
      <c r="I13" s="21"/>
      <c r="J13" s="21"/>
      <c r="K13" s="19"/>
    </row>
    <row r="14" spans="1:11" s="12" customFormat="1" ht="38.25">
      <c r="A14" s="15" t="s">
        <v>16</v>
      </c>
      <c r="B14" s="16" t="s">
        <v>17</v>
      </c>
      <c r="C14" s="15" t="s">
        <v>18</v>
      </c>
      <c r="D14" s="17" t="s">
        <v>19</v>
      </c>
      <c r="E14" s="10">
        <v>6</v>
      </c>
      <c r="G14" s="21"/>
      <c r="H14" s="21"/>
      <c r="I14" s="21"/>
      <c r="J14" s="21"/>
      <c r="K14" s="19"/>
    </row>
    <row r="15" spans="1:11" s="12" customFormat="1" ht="38.25">
      <c r="A15" s="15" t="s">
        <v>20</v>
      </c>
      <c r="B15" s="16" t="s">
        <v>21</v>
      </c>
      <c r="C15" s="15" t="s">
        <v>22</v>
      </c>
      <c r="D15" s="17" t="s">
        <v>23</v>
      </c>
      <c r="E15" s="10">
        <v>80600</v>
      </c>
      <c r="G15" s="21"/>
      <c r="H15" s="21"/>
      <c r="I15" s="21"/>
      <c r="J15" s="21"/>
      <c r="K15" s="19"/>
    </row>
    <row r="16" spans="1:11" s="12" customFormat="1" ht="25.5">
      <c r="A16" s="15" t="s">
        <v>24</v>
      </c>
      <c r="B16" s="16" t="s">
        <v>25</v>
      </c>
      <c r="C16" s="15" t="s">
        <v>22</v>
      </c>
      <c r="D16" s="17" t="s">
        <v>23</v>
      </c>
      <c r="E16" s="10">
        <v>1146800</v>
      </c>
      <c r="G16" s="23"/>
      <c r="H16" s="23"/>
      <c r="I16" s="23"/>
      <c r="J16" s="23"/>
    </row>
    <row r="17" spans="1:10" s="12" customFormat="1" ht="38.25">
      <c r="A17" s="15" t="s">
        <v>26</v>
      </c>
      <c r="B17" s="16" t="s">
        <v>27</v>
      </c>
      <c r="C17" s="15" t="s">
        <v>8</v>
      </c>
      <c r="D17" s="17" t="s">
        <v>9</v>
      </c>
      <c r="E17" s="10">
        <v>9680</v>
      </c>
      <c r="G17" s="23"/>
      <c r="H17" s="23"/>
      <c r="I17" s="23"/>
      <c r="J17" s="23"/>
    </row>
    <row r="18" spans="1:10" s="12" customFormat="1" ht="38.25">
      <c r="A18" s="15" t="s">
        <v>28</v>
      </c>
      <c r="B18" s="16" t="s">
        <v>29</v>
      </c>
      <c r="C18" s="15" t="s">
        <v>8</v>
      </c>
      <c r="D18" s="17" t="s">
        <v>9</v>
      </c>
      <c r="E18" s="10">
        <v>39026600</v>
      </c>
      <c r="G18" s="23"/>
      <c r="H18" s="23"/>
      <c r="I18" s="23"/>
      <c r="J18" s="23"/>
    </row>
    <row r="19" spans="1:10" s="12" customFormat="1" ht="38.25">
      <c r="A19" s="15" t="s">
        <v>30</v>
      </c>
      <c r="B19" s="16" t="s">
        <v>31</v>
      </c>
      <c r="C19" s="15" t="s">
        <v>8</v>
      </c>
      <c r="D19" s="17" t="s">
        <v>9</v>
      </c>
      <c r="E19" s="10">
        <v>126000</v>
      </c>
      <c r="G19" s="23"/>
      <c r="H19" s="23"/>
      <c r="I19" s="23"/>
      <c r="J19" s="23"/>
    </row>
    <row r="20" spans="1:10" s="12" customFormat="1" ht="38.25">
      <c r="A20" s="15" t="s">
        <v>32</v>
      </c>
      <c r="B20" s="16" t="s">
        <v>33</v>
      </c>
      <c r="C20" s="15" t="s">
        <v>8</v>
      </c>
      <c r="D20" s="17" t="s">
        <v>9</v>
      </c>
      <c r="E20" s="10">
        <f>1833936.1+33603.9</f>
        <v>1867540</v>
      </c>
      <c r="G20" s="23"/>
      <c r="H20" s="23"/>
      <c r="I20" s="23"/>
      <c r="J20" s="23"/>
    </row>
    <row r="21" spans="1:10" s="12" customFormat="1" ht="38.25">
      <c r="A21" s="15" t="s">
        <v>34</v>
      </c>
      <c r="B21" s="16" t="s">
        <v>35</v>
      </c>
      <c r="C21" s="15" t="s">
        <v>8</v>
      </c>
      <c r="D21" s="17" t="s">
        <v>9</v>
      </c>
      <c r="E21" s="10">
        <v>1703200</v>
      </c>
      <c r="G21" s="23"/>
      <c r="H21" s="23"/>
      <c r="I21" s="23"/>
      <c r="J21" s="23"/>
    </row>
    <row r="22" spans="1:10" s="12" customFormat="1" ht="38.25">
      <c r="A22" s="15" t="s">
        <v>36</v>
      </c>
      <c r="B22" s="16" t="s">
        <v>37</v>
      </c>
      <c r="C22" s="15" t="s">
        <v>8</v>
      </c>
      <c r="D22" s="17" t="s">
        <v>9</v>
      </c>
      <c r="E22" s="10">
        <v>7497700</v>
      </c>
    </row>
    <row r="23" spans="1:10" ht="75.75" customHeight="1">
      <c r="A23" s="15" t="s">
        <v>38</v>
      </c>
      <c r="B23" s="16" t="s">
        <v>39</v>
      </c>
      <c r="C23" s="15" t="s">
        <v>4</v>
      </c>
      <c r="D23" s="17" t="s">
        <v>5</v>
      </c>
      <c r="E23" s="10">
        <v>48700</v>
      </c>
    </row>
    <row r="24" spans="1:10" s="12" customFormat="1" ht="38.25">
      <c r="A24" s="15" t="s">
        <v>40</v>
      </c>
      <c r="B24" s="16" t="s">
        <v>41</v>
      </c>
      <c r="C24" s="15" t="s">
        <v>42</v>
      </c>
      <c r="D24" s="17" t="s">
        <v>43</v>
      </c>
      <c r="E24" s="10">
        <v>67400</v>
      </c>
    </row>
    <row r="25" spans="1:10" s="12" customFormat="1" ht="38.25">
      <c r="A25" s="15" t="s">
        <v>44</v>
      </c>
      <c r="B25" s="16" t="s">
        <v>45</v>
      </c>
      <c r="C25" s="15" t="s">
        <v>8</v>
      </c>
      <c r="D25" s="17" t="s">
        <v>9</v>
      </c>
      <c r="E25" s="10">
        <v>20800</v>
      </c>
    </row>
    <row r="26" spans="1:10" s="12" customFormat="1" ht="87" customHeight="1">
      <c r="A26" s="15" t="s">
        <v>46</v>
      </c>
      <c r="B26" s="16" t="s">
        <v>47</v>
      </c>
      <c r="C26" s="15" t="s">
        <v>4</v>
      </c>
      <c r="D26" s="17" t="s">
        <v>5</v>
      </c>
      <c r="E26" s="10">
        <v>20942190</v>
      </c>
    </row>
    <row r="27" spans="1:10" s="12" customFormat="1" ht="125.25" customHeight="1">
      <c r="A27" s="15" t="s">
        <v>136</v>
      </c>
      <c r="B27" s="16" t="s">
        <v>138</v>
      </c>
      <c r="C27" s="15" t="s">
        <v>8</v>
      </c>
      <c r="D27" s="17" t="s">
        <v>9</v>
      </c>
      <c r="E27" s="10">
        <v>228800</v>
      </c>
    </row>
    <row r="28" spans="1:10" ht="38.25">
      <c r="A28" s="15" t="s">
        <v>48</v>
      </c>
      <c r="B28" s="16" t="s">
        <v>49</v>
      </c>
      <c r="C28" s="15" t="s">
        <v>4</v>
      </c>
      <c r="D28" s="17" t="s">
        <v>5</v>
      </c>
      <c r="E28" s="10">
        <v>1190000</v>
      </c>
    </row>
    <row r="29" spans="1:10" s="12" customFormat="1" ht="38.25">
      <c r="A29" s="15" t="s">
        <v>50</v>
      </c>
      <c r="B29" s="16" t="s">
        <v>51</v>
      </c>
      <c r="C29" s="15" t="s">
        <v>4</v>
      </c>
      <c r="D29" s="17" t="s">
        <v>5</v>
      </c>
      <c r="E29" s="10">
        <v>217150880</v>
      </c>
    </row>
    <row r="30" spans="1:10" s="12" customFormat="1" ht="38.25">
      <c r="A30" s="15" t="s">
        <v>52</v>
      </c>
      <c r="B30" s="16" t="s">
        <v>53</v>
      </c>
      <c r="C30" s="15" t="s">
        <v>8</v>
      </c>
      <c r="D30" s="17" t="s">
        <v>9</v>
      </c>
      <c r="E30" s="10">
        <v>16686600</v>
      </c>
    </row>
    <row r="31" spans="1:10" s="12" customFormat="1" ht="38.25">
      <c r="A31" s="15" t="s">
        <v>54</v>
      </c>
      <c r="B31" s="16" t="s">
        <v>55</v>
      </c>
      <c r="C31" s="15" t="s">
        <v>8</v>
      </c>
      <c r="D31" s="17" t="s">
        <v>9</v>
      </c>
      <c r="E31" s="10">
        <v>0</v>
      </c>
    </row>
    <row r="32" spans="1:10" s="12" customFormat="1" ht="76.5">
      <c r="A32" s="15" t="s">
        <v>56</v>
      </c>
      <c r="B32" s="16" t="s">
        <v>57</v>
      </c>
      <c r="C32" s="15" t="s">
        <v>8</v>
      </c>
      <c r="D32" s="17" t="s">
        <v>9</v>
      </c>
      <c r="E32" s="10">
        <v>20188240</v>
      </c>
    </row>
    <row r="33" spans="1:5" s="12" customFormat="1" ht="38.25">
      <c r="A33" s="15" t="s">
        <v>58</v>
      </c>
      <c r="B33" s="16" t="s">
        <v>59</v>
      </c>
      <c r="C33" s="15" t="s">
        <v>22</v>
      </c>
      <c r="D33" s="17" t="s">
        <v>23</v>
      </c>
      <c r="E33" s="10">
        <v>124200</v>
      </c>
    </row>
    <row r="34" spans="1:5" s="12" customFormat="1" ht="38.25">
      <c r="A34" s="15" t="s">
        <v>60</v>
      </c>
      <c r="B34" s="16" t="s">
        <v>61</v>
      </c>
      <c r="C34" s="15" t="s">
        <v>8</v>
      </c>
      <c r="D34" s="17" t="s">
        <v>9</v>
      </c>
      <c r="E34" s="10">
        <f>29584403.9-33603.9</f>
        <v>29550800</v>
      </c>
    </row>
    <row r="35" spans="1:5" s="12" customFormat="1" ht="38.25">
      <c r="A35" s="15" t="s">
        <v>62</v>
      </c>
      <c r="B35" s="16" t="s">
        <v>63</v>
      </c>
      <c r="C35" s="15" t="s">
        <v>8</v>
      </c>
      <c r="D35" s="17" t="s">
        <v>9</v>
      </c>
      <c r="E35" s="10">
        <v>1898000</v>
      </c>
    </row>
    <row r="36" spans="1:5" s="12" customFormat="1" ht="38.25">
      <c r="A36" s="15" t="s">
        <v>64</v>
      </c>
      <c r="B36" s="16" t="s">
        <v>65</v>
      </c>
      <c r="C36" s="15" t="s">
        <v>8</v>
      </c>
      <c r="D36" s="17" t="s">
        <v>9</v>
      </c>
      <c r="E36" s="10">
        <v>4005600</v>
      </c>
    </row>
    <row r="37" spans="1:5" s="12" customFormat="1" ht="58.5" customHeight="1">
      <c r="A37" s="15" t="s">
        <v>66</v>
      </c>
      <c r="B37" s="16" t="s">
        <v>67</v>
      </c>
      <c r="C37" s="15" t="s">
        <v>4</v>
      </c>
      <c r="D37" s="17" t="s">
        <v>5</v>
      </c>
      <c r="E37" s="10">
        <v>3951700</v>
      </c>
    </row>
    <row r="38" spans="1:5" s="12" customFormat="1" ht="25.5">
      <c r="A38" s="15" t="s">
        <v>68</v>
      </c>
      <c r="B38" s="16" t="s">
        <v>69</v>
      </c>
      <c r="C38" s="15" t="s">
        <v>22</v>
      </c>
      <c r="D38" s="17" t="s">
        <v>23</v>
      </c>
      <c r="E38" s="10">
        <v>573600</v>
      </c>
    </row>
    <row r="39" spans="1:5" s="11" customFormat="1" ht="71.25" customHeight="1">
      <c r="A39" s="15" t="s">
        <v>70</v>
      </c>
      <c r="B39" s="16" t="s">
        <v>71</v>
      </c>
      <c r="C39" s="15" t="s">
        <v>4</v>
      </c>
      <c r="D39" s="17" t="s">
        <v>5</v>
      </c>
      <c r="E39" s="10">
        <v>778300</v>
      </c>
    </row>
    <row r="40" spans="1:5" s="12" customFormat="1" ht="58.5" customHeight="1">
      <c r="A40" s="15" t="s">
        <v>72</v>
      </c>
      <c r="B40" s="16" t="s">
        <v>151</v>
      </c>
      <c r="C40" s="15" t="s">
        <v>8</v>
      </c>
      <c r="D40" s="17" t="s">
        <v>9</v>
      </c>
      <c r="E40" s="10">
        <v>69000</v>
      </c>
    </row>
    <row r="41" spans="1:5" s="12" customFormat="1" ht="79.5" customHeight="1">
      <c r="A41" s="15" t="s">
        <v>172</v>
      </c>
      <c r="B41" s="16" t="s">
        <v>173</v>
      </c>
      <c r="C41" s="15" t="s">
        <v>4</v>
      </c>
      <c r="D41" s="17" t="s">
        <v>5</v>
      </c>
      <c r="E41" s="10">
        <v>240000</v>
      </c>
    </row>
    <row r="42" spans="1:5" s="11" customFormat="1" ht="38.25">
      <c r="A42" s="15" t="s">
        <v>73</v>
      </c>
      <c r="B42" s="16" t="s">
        <v>74</v>
      </c>
      <c r="C42" s="15" t="s">
        <v>4</v>
      </c>
      <c r="D42" s="17" t="s">
        <v>5</v>
      </c>
      <c r="E42" s="10">
        <v>188000</v>
      </c>
    </row>
    <row r="43" spans="1:5" s="11" customFormat="1" ht="38.25">
      <c r="A43" s="15" t="s">
        <v>75</v>
      </c>
      <c r="B43" s="16" t="s">
        <v>76</v>
      </c>
      <c r="C43" s="15" t="s">
        <v>42</v>
      </c>
      <c r="D43" s="17" t="s">
        <v>43</v>
      </c>
      <c r="E43" s="10">
        <v>88900730</v>
      </c>
    </row>
    <row r="44" spans="1:5" s="11" customFormat="1" ht="38.25">
      <c r="A44" s="15" t="s">
        <v>145</v>
      </c>
      <c r="B44" s="16" t="s">
        <v>171</v>
      </c>
      <c r="C44" s="15" t="s">
        <v>42</v>
      </c>
      <c r="D44" s="17" t="s">
        <v>43</v>
      </c>
      <c r="E44" s="10">
        <v>1000000</v>
      </c>
    </row>
    <row r="45" spans="1:5" s="11" customFormat="1" ht="38.25">
      <c r="A45" s="15" t="s">
        <v>174</v>
      </c>
      <c r="B45" s="16" t="s">
        <v>175</v>
      </c>
      <c r="C45" s="15" t="s">
        <v>42</v>
      </c>
      <c r="D45" s="17" t="s">
        <v>43</v>
      </c>
      <c r="E45" s="10">
        <v>14360020</v>
      </c>
    </row>
    <row r="46" spans="1:5" s="12" customFormat="1" ht="59.25" customHeight="1">
      <c r="A46" s="15" t="s">
        <v>77</v>
      </c>
      <c r="B46" s="16" t="s">
        <v>78</v>
      </c>
      <c r="C46" s="15" t="s">
        <v>42</v>
      </c>
      <c r="D46" s="17" t="s">
        <v>43</v>
      </c>
      <c r="E46" s="10">
        <v>1353110</v>
      </c>
    </row>
    <row r="47" spans="1:5" s="11" customFormat="1" ht="74.25" customHeight="1">
      <c r="A47" s="15" t="s">
        <v>143</v>
      </c>
      <c r="B47" s="16" t="s">
        <v>153</v>
      </c>
      <c r="C47" s="15" t="s">
        <v>4</v>
      </c>
      <c r="D47" s="17" t="s">
        <v>5</v>
      </c>
      <c r="E47" s="10">
        <v>1213690</v>
      </c>
    </row>
    <row r="48" spans="1:5" s="11" customFormat="1" ht="38.25">
      <c r="A48" s="15" t="s">
        <v>142</v>
      </c>
      <c r="B48" s="16" t="s">
        <v>141</v>
      </c>
      <c r="C48" s="15" t="s">
        <v>4</v>
      </c>
      <c r="D48" s="17" t="s">
        <v>5</v>
      </c>
      <c r="E48" s="10">
        <v>7076340</v>
      </c>
    </row>
    <row r="49" spans="1:5" s="11" customFormat="1" ht="38.25">
      <c r="A49" s="15" t="s">
        <v>79</v>
      </c>
      <c r="B49" s="16" t="s">
        <v>80</v>
      </c>
      <c r="C49" s="15" t="s">
        <v>4</v>
      </c>
      <c r="D49" s="17" t="s">
        <v>5</v>
      </c>
      <c r="E49" s="10">
        <v>262100</v>
      </c>
    </row>
    <row r="50" spans="1:5" s="11" customFormat="1" ht="38.25">
      <c r="A50" s="15" t="s">
        <v>81</v>
      </c>
      <c r="B50" s="16" t="s">
        <v>82</v>
      </c>
      <c r="C50" s="15" t="s">
        <v>4</v>
      </c>
      <c r="D50" s="17" t="s">
        <v>5</v>
      </c>
      <c r="E50" s="10">
        <v>5281160</v>
      </c>
    </row>
    <row r="51" spans="1:5" s="11" customFormat="1" ht="38.25">
      <c r="A51" s="15" t="s">
        <v>83</v>
      </c>
      <c r="B51" s="16" t="s">
        <v>84</v>
      </c>
      <c r="C51" s="15" t="s">
        <v>4</v>
      </c>
      <c r="D51" s="17" t="s">
        <v>5</v>
      </c>
      <c r="E51" s="10">
        <v>405270</v>
      </c>
    </row>
    <row r="52" spans="1:5" s="11" customFormat="1" ht="38.25">
      <c r="A52" s="15" t="s">
        <v>85</v>
      </c>
      <c r="B52" s="16" t="s">
        <v>86</v>
      </c>
      <c r="C52" s="15" t="s">
        <v>4</v>
      </c>
      <c r="D52" s="17" t="s">
        <v>5</v>
      </c>
      <c r="E52" s="10">
        <v>2283800</v>
      </c>
    </row>
    <row r="53" spans="1:5" s="11" customFormat="1" ht="38.25">
      <c r="A53" s="15" t="s">
        <v>87</v>
      </c>
      <c r="B53" s="16" t="s">
        <v>88</v>
      </c>
      <c r="C53" s="15" t="s">
        <v>4</v>
      </c>
      <c r="D53" s="17" t="s">
        <v>5</v>
      </c>
      <c r="E53" s="10">
        <v>3085800</v>
      </c>
    </row>
    <row r="54" spans="1:5" s="11" customFormat="1" ht="81.75" customHeight="1">
      <c r="A54" s="15" t="s">
        <v>89</v>
      </c>
      <c r="B54" s="16" t="s">
        <v>90</v>
      </c>
      <c r="C54" s="15" t="s">
        <v>4</v>
      </c>
      <c r="D54" s="17" t="s">
        <v>5</v>
      </c>
      <c r="E54" s="10">
        <v>1496000</v>
      </c>
    </row>
    <row r="55" spans="1:5" ht="55.5" customHeight="1">
      <c r="A55" s="15" t="s">
        <v>91</v>
      </c>
      <c r="B55" s="16" t="s">
        <v>167</v>
      </c>
      <c r="C55" s="15" t="s">
        <v>92</v>
      </c>
      <c r="D55" s="17" t="s">
        <v>93</v>
      </c>
      <c r="E55" s="10">
        <v>391300</v>
      </c>
    </row>
    <row r="56" spans="1:5" s="11" customFormat="1" ht="48" customHeight="1">
      <c r="A56" s="15" t="s">
        <v>94</v>
      </c>
      <c r="B56" s="16" t="s">
        <v>154</v>
      </c>
      <c r="C56" s="15" t="s">
        <v>92</v>
      </c>
      <c r="D56" s="17" t="s">
        <v>93</v>
      </c>
      <c r="E56" s="10">
        <v>845300</v>
      </c>
    </row>
    <row r="57" spans="1:5" s="11" customFormat="1" ht="38.25">
      <c r="A57" s="15" t="s">
        <v>95</v>
      </c>
      <c r="B57" s="16" t="s">
        <v>168</v>
      </c>
      <c r="C57" s="15" t="s">
        <v>92</v>
      </c>
      <c r="D57" s="17" t="s">
        <v>93</v>
      </c>
      <c r="E57" s="10">
        <v>1142500</v>
      </c>
    </row>
    <row r="58" spans="1:5" s="11" customFormat="1" ht="38.25">
      <c r="A58" s="15" t="s">
        <v>96</v>
      </c>
      <c r="B58" s="16" t="s">
        <v>97</v>
      </c>
      <c r="C58" s="15" t="s">
        <v>92</v>
      </c>
      <c r="D58" s="17" t="s">
        <v>93</v>
      </c>
      <c r="E58" s="10">
        <v>2540000</v>
      </c>
    </row>
    <row r="59" spans="1:5" s="11" customFormat="1" ht="63.75">
      <c r="A59" s="15" t="s">
        <v>98</v>
      </c>
      <c r="B59" s="16" t="s">
        <v>99</v>
      </c>
      <c r="C59" s="15" t="s">
        <v>92</v>
      </c>
      <c r="D59" s="17" t="s">
        <v>93</v>
      </c>
      <c r="E59" s="10">
        <v>3136400</v>
      </c>
    </row>
    <row r="60" spans="1:5" s="11" customFormat="1" ht="38.25">
      <c r="A60" s="15" t="s">
        <v>140</v>
      </c>
      <c r="B60" s="16" t="s">
        <v>155</v>
      </c>
      <c r="C60" s="15" t="s">
        <v>92</v>
      </c>
      <c r="D60" s="17" t="s">
        <v>93</v>
      </c>
      <c r="E60" s="10">
        <v>322600</v>
      </c>
    </row>
    <row r="61" spans="1:5" s="11" customFormat="1" ht="38.25">
      <c r="A61" s="15" t="s">
        <v>150</v>
      </c>
      <c r="B61" s="16" t="s">
        <v>156</v>
      </c>
      <c r="C61" s="15" t="s">
        <v>92</v>
      </c>
      <c r="D61" s="17" t="s">
        <v>93</v>
      </c>
      <c r="E61" s="10">
        <v>550800</v>
      </c>
    </row>
    <row r="62" spans="1:5" s="12" customFormat="1" ht="38.25">
      <c r="A62" s="15" t="s">
        <v>100</v>
      </c>
      <c r="B62" s="16" t="s">
        <v>101</v>
      </c>
      <c r="C62" s="15" t="s">
        <v>102</v>
      </c>
      <c r="D62" s="17" t="s">
        <v>103</v>
      </c>
      <c r="E62" s="10">
        <v>203800</v>
      </c>
    </row>
    <row r="63" spans="1:5" ht="150" customHeight="1">
      <c r="A63" s="15" t="s">
        <v>132</v>
      </c>
      <c r="B63" s="16" t="s">
        <v>133</v>
      </c>
      <c r="C63" s="15" t="s">
        <v>22</v>
      </c>
      <c r="D63" s="17" t="s">
        <v>23</v>
      </c>
      <c r="E63" s="10">
        <v>0</v>
      </c>
    </row>
    <row r="64" spans="1:5" s="11" customFormat="1" ht="61.5" customHeight="1">
      <c r="A64" s="15" t="s">
        <v>104</v>
      </c>
      <c r="B64" s="16" t="s">
        <v>105</v>
      </c>
      <c r="C64" s="15" t="s">
        <v>8</v>
      </c>
      <c r="D64" s="17" t="s">
        <v>9</v>
      </c>
      <c r="E64" s="10">
        <v>5600000</v>
      </c>
    </row>
    <row r="65" spans="1:6" s="12" customFormat="1" ht="48.75" customHeight="1">
      <c r="A65" s="15" t="s">
        <v>106</v>
      </c>
      <c r="B65" s="16" t="s">
        <v>157</v>
      </c>
      <c r="C65" s="15" t="s">
        <v>92</v>
      </c>
      <c r="D65" s="17" t="s">
        <v>93</v>
      </c>
      <c r="E65" s="10">
        <v>352200</v>
      </c>
    </row>
    <row r="66" spans="1:6" s="11" customFormat="1" ht="38.25">
      <c r="A66" s="15" t="s">
        <v>107</v>
      </c>
      <c r="B66" s="16" t="s">
        <v>108</v>
      </c>
      <c r="C66" s="15" t="s">
        <v>92</v>
      </c>
      <c r="D66" s="17" t="s">
        <v>93</v>
      </c>
      <c r="E66" s="10">
        <v>352200</v>
      </c>
    </row>
    <row r="67" spans="1:6" ht="38.25">
      <c r="A67" s="15" t="s">
        <v>144</v>
      </c>
      <c r="B67" s="16" t="s">
        <v>158</v>
      </c>
      <c r="C67" s="15" t="s">
        <v>42</v>
      </c>
      <c r="D67" s="17" t="s">
        <v>43</v>
      </c>
      <c r="E67" s="10">
        <v>0</v>
      </c>
    </row>
    <row r="68" spans="1:6" ht="60.75" customHeight="1">
      <c r="A68" s="15" t="s">
        <v>159</v>
      </c>
      <c r="B68" s="16" t="s">
        <v>169</v>
      </c>
      <c r="C68" s="15" t="s">
        <v>92</v>
      </c>
      <c r="D68" s="17" t="s">
        <v>93</v>
      </c>
      <c r="E68" s="10">
        <v>20000</v>
      </c>
    </row>
    <row r="69" spans="1:6" ht="38.25">
      <c r="A69" s="15" t="s">
        <v>176</v>
      </c>
      <c r="B69" s="16" t="s">
        <v>177</v>
      </c>
      <c r="C69" s="15" t="s">
        <v>42</v>
      </c>
      <c r="D69" s="17" t="s">
        <v>43</v>
      </c>
      <c r="E69" s="10">
        <v>11376000</v>
      </c>
    </row>
    <row r="70" spans="1:6" ht="38.25">
      <c r="A70" s="15" t="s">
        <v>178</v>
      </c>
      <c r="B70" s="16" t="s">
        <v>179</v>
      </c>
      <c r="C70" s="15" t="s">
        <v>42</v>
      </c>
      <c r="D70" s="17" t="s">
        <v>43</v>
      </c>
      <c r="E70" s="10">
        <v>5887000</v>
      </c>
    </row>
    <row r="71" spans="1:6" s="12" customFormat="1" ht="77.25" customHeight="1">
      <c r="A71" s="15" t="s">
        <v>109</v>
      </c>
      <c r="B71" s="16" t="s">
        <v>110</v>
      </c>
      <c r="C71" s="15" t="s">
        <v>8</v>
      </c>
      <c r="D71" s="17" t="s">
        <v>9</v>
      </c>
      <c r="E71" s="10">
        <v>2897800</v>
      </c>
      <c r="F71" s="13"/>
    </row>
    <row r="72" spans="1:6" s="12" customFormat="1" ht="119.25" customHeight="1">
      <c r="A72" s="15" t="s">
        <v>160</v>
      </c>
      <c r="B72" s="16" t="s">
        <v>161</v>
      </c>
      <c r="C72" s="15" t="s">
        <v>8</v>
      </c>
      <c r="D72" s="17" t="s">
        <v>9</v>
      </c>
      <c r="E72" s="10">
        <v>2900000</v>
      </c>
    </row>
    <row r="73" spans="1:6" s="11" customFormat="1" ht="44.25" customHeight="1">
      <c r="A73" s="15" t="s">
        <v>111</v>
      </c>
      <c r="B73" s="16" t="s">
        <v>112</v>
      </c>
      <c r="C73" s="15" t="s">
        <v>4</v>
      </c>
      <c r="D73" s="17" t="s">
        <v>5</v>
      </c>
      <c r="E73" s="10">
        <v>134700</v>
      </c>
    </row>
    <row r="74" spans="1:6" s="11" customFormat="1" ht="25.5">
      <c r="A74" s="18" t="s">
        <v>180</v>
      </c>
      <c r="B74" s="34" t="s">
        <v>181</v>
      </c>
      <c r="C74" s="15" t="s">
        <v>22</v>
      </c>
      <c r="D74" s="17" t="s">
        <v>23</v>
      </c>
      <c r="E74" s="10">
        <v>282628</v>
      </c>
    </row>
    <row r="75" spans="1:6" s="11" customFormat="1" ht="38.25">
      <c r="A75" s="37" t="s">
        <v>199</v>
      </c>
      <c r="B75" s="38" t="s">
        <v>198</v>
      </c>
      <c r="C75" s="15" t="s">
        <v>42</v>
      </c>
      <c r="D75" s="17" t="s">
        <v>43</v>
      </c>
      <c r="E75" s="10">
        <v>4590000</v>
      </c>
    </row>
    <row r="76" spans="1:6" s="12" customFormat="1" ht="102" customHeight="1">
      <c r="A76" s="47" t="s">
        <v>113</v>
      </c>
      <c r="B76" s="44" t="s">
        <v>114</v>
      </c>
      <c r="C76" s="15" t="s">
        <v>22</v>
      </c>
      <c r="D76" s="17" t="s">
        <v>23</v>
      </c>
      <c r="E76" s="10">
        <v>48.81</v>
      </c>
      <c r="F76" s="14">
        <f>E76+E77+E78+E79+E80</f>
        <v>18236800</v>
      </c>
    </row>
    <row r="77" spans="1:6" s="12" customFormat="1" ht="38.25">
      <c r="A77" s="48"/>
      <c r="B77" s="45"/>
      <c r="C77" s="15" t="s">
        <v>42</v>
      </c>
      <c r="D77" s="17" t="s">
        <v>43</v>
      </c>
      <c r="E77" s="10">
        <v>4792541.66</v>
      </c>
    </row>
    <row r="78" spans="1:6" s="12" customFormat="1" ht="38.25">
      <c r="A78" s="48"/>
      <c r="B78" s="45"/>
      <c r="C78" s="15" t="s">
        <v>4</v>
      </c>
      <c r="D78" s="17" t="s">
        <v>5</v>
      </c>
      <c r="E78" s="10">
        <v>8271560.1600000001</v>
      </c>
    </row>
    <row r="79" spans="1:6" s="12" customFormat="1" ht="25.5">
      <c r="A79" s="48"/>
      <c r="B79" s="45"/>
      <c r="C79" s="15" t="s">
        <v>102</v>
      </c>
      <c r="D79" s="17" t="s">
        <v>103</v>
      </c>
      <c r="E79" s="10">
        <v>1162491.3400000001</v>
      </c>
    </row>
    <row r="80" spans="1:6" s="12" customFormat="1" ht="38.25">
      <c r="A80" s="49"/>
      <c r="B80" s="46"/>
      <c r="C80" s="15" t="s">
        <v>92</v>
      </c>
      <c r="D80" s="17" t="s">
        <v>93</v>
      </c>
      <c r="E80" s="10">
        <v>4010158.03</v>
      </c>
    </row>
    <row r="81" spans="1:6" s="12" customFormat="1" ht="25.5">
      <c r="A81" s="47" t="s">
        <v>182</v>
      </c>
      <c r="B81" s="50" t="s">
        <v>183</v>
      </c>
      <c r="C81" s="15" t="s">
        <v>22</v>
      </c>
      <c r="D81" s="17" t="s">
        <v>23</v>
      </c>
      <c r="E81" s="10">
        <v>837741.43</v>
      </c>
      <c r="F81" s="14">
        <f>E81+E82+E83+E84+E85+E86+E87</f>
        <v>1199594</v>
      </c>
    </row>
    <row r="82" spans="1:6" s="12" customFormat="1" ht="38.25">
      <c r="A82" s="48"/>
      <c r="B82" s="51"/>
      <c r="C82" s="15" t="s">
        <v>42</v>
      </c>
      <c r="D82" s="17" t="s">
        <v>43</v>
      </c>
      <c r="E82" s="10">
        <v>42568.25</v>
      </c>
    </row>
    <row r="83" spans="1:6" s="12" customFormat="1" ht="38.25">
      <c r="A83" s="48"/>
      <c r="B83" s="51"/>
      <c r="C83" s="15" t="s">
        <v>4</v>
      </c>
      <c r="D83" s="17" t="s">
        <v>5</v>
      </c>
      <c r="E83" s="10">
        <v>35755.53</v>
      </c>
    </row>
    <row r="84" spans="1:6" s="12" customFormat="1" ht="25.5">
      <c r="A84" s="48"/>
      <c r="B84" s="51"/>
      <c r="C84" s="15" t="s">
        <v>102</v>
      </c>
      <c r="D84" s="17" t="s">
        <v>103</v>
      </c>
      <c r="E84" s="10">
        <v>12577.32</v>
      </c>
    </row>
    <row r="85" spans="1:6" s="12" customFormat="1" ht="38.25">
      <c r="A85" s="48"/>
      <c r="B85" s="51"/>
      <c r="C85" s="15" t="s">
        <v>92</v>
      </c>
      <c r="D85" s="17" t="s">
        <v>93</v>
      </c>
      <c r="E85" s="10">
        <v>24331.13</v>
      </c>
    </row>
    <row r="86" spans="1:6" s="12" customFormat="1" ht="38.25">
      <c r="A86" s="48"/>
      <c r="B86" s="51"/>
      <c r="C86" s="15" t="s">
        <v>18</v>
      </c>
      <c r="D86" s="17" t="s">
        <v>19</v>
      </c>
      <c r="E86" s="10">
        <v>105649.51</v>
      </c>
    </row>
    <row r="87" spans="1:6" s="12" customFormat="1" ht="38.25">
      <c r="A87" s="49"/>
      <c r="B87" s="52"/>
      <c r="C87" s="3" t="s">
        <v>121</v>
      </c>
      <c r="D87" s="5" t="s">
        <v>0</v>
      </c>
      <c r="E87" s="10">
        <v>140970.82999999999</v>
      </c>
    </row>
    <row r="88" spans="1:6" s="12" customFormat="1" ht="75.75" customHeight="1">
      <c r="A88" s="35" t="s">
        <v>184</v>
      </c>
      <c r="B88" s="36" t="s">
        <v>185</v>
      </c>
      <c r="C88" s="15" t="s">
        <v>8</v>
      </c>
      <c r="D88" s="17" t="s">
        <v>9</v>
      </c>
      <c r="E88" s="10">
        <v>615050</v>
      </c>
    </row>
    <row r="89" spans="1:6" s="12" customFormat="1" ht="38.25">
      <c r="A89" s="35" t="s">
        <v>186</v>
      </c>
      <c r="B89" s="36" t="s">
        <v>187</v>
      </c>
      <c r="C89" s="15" t="s">
        <v>8</v>
      </c>
      <c r="D89" s="17" t="s">
        <v>9</v>
      </c>
      <c r="E89" s="10">
        <v>218740</v>
      </c>
    </row>
    <row r="90" spans="1:6" s="12" customFormat="1" ht="30" customHeight="1">
      <c r="A90" s="35" t="s">
        <v>188</v>
      </c>
      <c r="B90" s="36" t="s">
        <v>189</v>
      </c>
      <c r="C90" s="15" t="s">
        <v>22</v>
      </c>
      <c r="D90" s="17" t="s">
        <v>23</v>
      </c>
      <c r="E90" s="10">
        <v>682000</v>
      </c>
    </row>
    <row r="91" spans="1:6" s="12" customFormat="1" ht="38.25">
      <c r="A91" s="35" t="s">
        <v>190</v>
      </c>
      <c r="B91" s="36" t="s">
        <v>191</v>
      </c>
      <c r="C91" s="15" t="s">
        <v>4</v>
      </c>
      <c r="D91" s="17" t="s">
        <v>5</v>
      </c>
      <c r="E91" s="10">
        <v>16460</v>
      </c>
    </row>
    <row r="92" spans="1:6" s="12" customFormat="1" ht="65.25" customHeight="1">
      <c r="A92" s="15" t="s">
        <v>148</v>
      </c>
      <c r="B92" s="16" t="s">
        <v>149</v>
      </c>
      <c r="C92" s="15" t="s">
        <v>4</v>
      </c>
      <c r="D92" s="17" t="s">
        <v>5</v>
      </c>
      <c r="E92" s="10">
        <v>325000</v>
      </c>
      <c r="F92" s="14"/>
    </row>
    <row r="93" spans="1:6" s="12" customFormat="1" ht="65.25" customHeight="1">
      <c r="A93" s="15" t="s">
        <v>146</v>
      </c>
      <c r="B93" s="16" t="s">
        <v>147</v>
      </c>
      <c r="C93" s="15" t="s">
        <v>4</v>
      </c>
      <c r="D93" s="17" t="s">
        <v>5</v>
      </c>
      <c r="E93" s="10">
        <v>697600</v>
      </c>
    </row>
    <row r="94" spans="1:6" ht="38.25">
      <c r="A94" s="15" t="s">
        <v>115</v>
      </c>
      <c r="B94" s="16" t="s">
        <v>116</v>
      </c>
      <c r="C94" s="15" t="s">
        <v>8</v>
      </c>
      <c r="D94" s="17" t="s">
        <v>9</v>
      </c>
      <c r="E94" s="10">
        <v>5074600</v>
      </c>
    </row>
    <row r="95" spans="1:6" ht="71.25" customHeight="1">
      <c r="A95" s="15" t="s">
        <v>117</v>
      </c>
      <c r="B95" s="16" t="s">
        <v>162</v>
      </c>
      <c r="C95" s="15" t="s">
        <v>4</v>
      </c>
      <c r="D95" s="17" t="s">
        <v>5</v>
      </c>
      <c r="E95" s="10">
        <v>9461000</v>
      </c>
    </row>
    <row r="96" spans="1:6" ht="48.75" customHeight="1">
      <c r="A96" s="15" t="s">
        <v>118</v>
      </c>
      <c r="B96" s="16" t="s">
        <v>119</v>
      </c>
      <c r="C96" s="15" t="s">
        <v>4</v>
      </c>
      <c r="D96" s="17" t="s">
        <v>5</v>
      </c>
      <c r="E96" s="10">
        <v>22859390</v>
      </c>
    </row>
    <row r="97" spans="1:5" ht="132.75" customHeight="1">
      <c r="A97" s="15" t="s">
        <v>192</v>
      </c>
      <c r="B97" s="16" t="s">
        <v>193</v>
      </c>
      <c r="C97" s="15" t="s">
        <v>4</v>
      </c>
      <c r="D97" s="17" t="s">
        <v>5</v>
      </c>
      <c r="E97" s="10">
        <v>4308600</v>
      </c>
    </row>
    <row r="98" spans="1:5" ht="52.5" customHeight="1">
      <c r="A98" s="15" t="s">
        <v>137</v>
      </c>
      <c r="B98" s="16" t="s">
        <v>120</v>
      </c>
      <c r="C98" s="15" t="s">
        <v>22</v>
      </c>
      <c r="D98" s="17" t="s">
        <v>23</v>
      </c>
      <c r="E98" s="10">
        <v>600</v>
      </c>
    </row>
    <row r="99" spans="1:5" ht="54" customHeight="1">
      <c r="A99" s="15" t="s">
        <v>121</v>
      </c>
      <c r="B99" s="16" t="s">
        <v>163</v>
      </c>
      <c r="C99" s="15" t="s">
        <v>4</v>
      </c>
      <c r="D99" s="17" t="s">
        <v>5</v>
      </c>
      <c r="E99" s="10">
        <v>17776100</v>
      </c>
    </row>
    <row r="100" spans="1:5" ht="38.25">
      <c r="A100" s="15" t="s">
        <v>164</v>
      </c>
      <c r="B100" s="16" t="s">
        <v>170</v>
      </c>
      <c r="C100" s="15" t="s">
        <v>4</v>
      </c>
      <c r="D100" s="17" t="s">
        <v>5</v>
      </c>
      <c r="E100" s="10">
        <v>1909000</v>
      </c>
    </row>
    <row r="101" spans="1:5" ht="38.25">
      <c r="A101" s="15" t="s">
        <v>165</v>
      </c>
      <c r="B101" s="16" t="s">
        <v>166</v>
      </c>
      <c r="C101" s="15" t="s">
        <v>18</v>
      </c>
      <c r="D101" s="17" t="s">
        <v>19</v>
      </c>
      <c r="E101" s="10">
        <v>959761.38</v>
      </c>
    </row>
    <row r="102" spans="1:5" ht="38.25">
      <c r="A102" s="15" t="s">
        <v>194</v>
      </c>
      <c r="B102" s="16" t="s">
        <v>195</v>
      </c>
      <c r="C102" s="15" t="s">
        <v>18</v>
      </c>
      <c r="D102" s="17" t="s">
        <v>19</v>
      </c>
      <c r="E102" s="10">
        <v>1659834</v>
      </c>
    </row>
    <row r="103" spans="1:5" ht="25.5">
      <c r="A103" s="15" t="s">
        <v>122</v>
      </c>
      <c r="B103" s="16" t="s">
        <v>123</v>
      </c>
      <c r="C103" s="15" t="s">
        <v>22</v>
      </c>
      <c r="D103" s="17" t="s">
        <v>23</v>
      </c>
      <c r="E103" s="10">
        <v>1921100</v>
      </c>
    </row>
    <row r="104" spans="1:5" ht="38.25">
      <c r="A104" s="15" t="s">
        <v>124</v>
      </c>
      <c r="B104" s="16" t="s">
        <v>125</v>
      </c>
      <c r="C104" s="15" t="s">
        <v>8</v>
      </c>
      <c r="D104" s="17" t="s">
        <v>9</v>
      </c>
      <c r="E104" s="10">
        <v>22331900</v>
      </c>
    </row>
    <row r="105" spans="1:5" ht="38.25">
      <c r="A105" s="15" t="s">
        <v>126</v>
      </c>
      <c r="B105" s="16" t="s">
        <v>127</v>
      </c>
      <c r="C105" s="15" t="s">
        <v>42</v>
      </c>
      <c r="D105" s="17" t="s">
        <v>43</v>
      </c>
      <c r="E105" s="10">
        <v>14857800</v>
      </c>
    </row>
    <row r="106" spans="1:5">
      <c r="A106" s="40" t="s">
        <v>135</v>
      </c>
      <c r="B106" s="41"/>
      <c r="C106" s="41"/>
      <c r="D106" s="42"/>
      <c r="E106" s="10">
        <f>SUM(E6:E105)</f>
        <v>1013485473.3799999</v>
      </c>
    </row>
  </sheetData>
  <mergeCells count="7">
    <mergeCell ref="A2:E2"/>
    <mergeCell ref="A106:D106"/>
    <mergeCell ref="B76:B80"/>
    <mergeCell ref="A76:A80"/>
    <mergeCell ref="A81:A87"/>
    <mergeCell ref="B81:B87"/>
    <mergeCell ref="C1:E1"/>
  </mergeCells>
  <pageMargins left="0.78740157480314965" right="0.31496062992125984" top="0.39370078740157483" bottom="0.19685039370078741" header="0.11811023622047245" footer="0.1181102362204724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АндроноваЛС</dc:creator>
  <dc:description>POI HSSF rep:2.54.0.145</dc:description>
  <cp:lastModifiedBy>ВахитоваСВ</cp:lastModifiedBy>
  <cp:lastPrinted>2023-12-27T09:25:00Z</cp:lastPrinted>
  <dcterms:created xsi:type="dcterms:W3CDTF">2022-05-16T10:02:53Z</dcterms:created>
  <dcterms:modified xsi:type="dcterms:W3CDTF">2023-12-27T09:29:27Z</dcterms:modified>
</cp:coreProperties>
</file>